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lie\Licitatie 27.07.2021\MASINI\"/>
    </mc:Choice>
  </mc:AlternateContent>
  <xr:revisionPtr revIDLastSave="0" documentId="13_ncr:1_{0D782EF9-54FE-43C8-B7FB-C5874DB9F00B}" xr6:coauthVersionLast="36" xr6:coauthVersionMax="36" xr10:uidLastSave="{00000000-0000-0000-0000-000000000000}"/>
  <bookViews>
    <workbookView xWindow="0" yWindow="0" windowWidth="23040" windowHeight="7620" xr2:uid="{00000000-000D-0000-FFFF-FFFF00000000}"/>
  </bookViews>
  <sheets>
    <sheet name="Sheet1" sheetId="1" r:id="rId1"/>
  </sheets>
  <definedNames>
    <definedName name="_xlnm._FilterDatabase" localSheetId="0" hidden="1">Sheet1!$A$1:$N$6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2" i="1"/>
  <c r="L2" i="1" l="1"/>
  <c r="L3" i="1"/>
  <c r="L4" i="1"/>
  <c r="L5" i="1"/>
  <c r="J2" i="1" l="1"/>
  <c r="J3" i="1"/>
  <c r="J4" i="1"/>
  <c r="J5" i="1"/>
  <c r="I2" i="1" l="1"/>
  <c r="I3" i="1"/>
  <c r="I4" i="1"/>
  <c r="I5" i="1"/>
  <c r="H2" i="1" l="1"/>
  <c r="H3" i="1"/>
  <c r="H4" i="1"/>
  <c r="H5" i="1"/>
</calcChain>
</file>

<file path=xl/sharedStrings.xml><?xml version="1.0" encoding="utf-8"?>
<sst xmlns="http://schemas.openxmlformats.org/spreadsheetml/2006/main" count="30" uniqueCount="24">
  <si>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</si>
  <si>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</si>
  <si>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</si>
  <si>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</si>
  <si>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</si>
  <si>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</si>
  <si>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</si>
  <si>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PH-54-CPT</t>
  </si>
  <si>
    <t>Marghita</t>
  </si>
  <si>
    <t>PH-59-CPT</t>
  </si>
  <si>
    <t>Brazi</t>
  </si>
  <si>
    <t>Ploiești</t>
  </si>
  <si>
    <t>PH-60-CPT</t>
  </si>
  <si>
    <t>PH-58-CPT</t>
  </si>
  <si>
    <t>Număr Km parcurși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</si>
  <si>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</si>
  <si>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</si>
  <si>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</si>
  <si>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</si>
  <si>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Garantie participare lei fara TVA</t>
  </si>
  <si>
    <t>Nr telefon centrala/gestionar</t>
  </si>
  <si>
    <t>0244 401360/ Tanase C-tin</t>
  </si>
  <si>
    <t>0244 401360/  Alb Ioan</t>
  </si>
  <si>
    <t>Pret pornire diminuat 50%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</si>
</sst>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3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4" fontId="3" fillId="0" borderId="0" xfId="0" applyNumberFormat="1" applyFont="1" applyFill="1" applyAlignment="1">
      <alignment horizontal="left" vertical="top"/>
    </xf>
    <xf numFmtId="4" fontId="9" fillId="0" borderId="0" xfId="0" applyNumberFormat="1" applyFont="1" applyFill="1" applyAlignment="1">
      <alignment horizontal="left" vertical="top"/>
    </xf>
    <xf numFmtId="4" fontId="1" fillId="0" borderId="0" xfId="0" applyNumberFormat="1" applyFont="1" applyFill="1" applyAlignment="1">
      <alignment horizontal="left" vertical="top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workbookViewId="0">
      <selection activeCell="K12" sqref="K12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35" customWidth="1"/>
    <col min="12" max="12" width="11.109375" style="29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14</v>
      </c>
      <c r="F1" s="10" t="s">
        <v>4</v>
      </c>
      <c r="G1" s="23" t="s">
        <v>16</v>
      </c>
      <c r="H1" s="13" t="s">
        <v>15</v>
      </c>
      <c r="I1" s="13" t="s">
        <v>17</v>
      </c>
      <c r="J1" s="14" t="s">
        <v>18</v>
      </c>
      <c r="K1" s="31" t="s">
        <v>23</v>
      </c>
      <c r="L1" s="25" t="s">
        <v>19</v>
      </c>
      <c r="M1" s="11" t="s">
        <v>5</v>
      </c>
      <c r="N1" s="15" t="s">
        <v>20</v>
      </c>
    </row>
    <row r="2" spans="1:14" x14ac:dyDescent="0.3">
      <c r="A2" s="16">
        <v>1</v>
      </c>
      <c r="B2" s="17" t="s">
        <v>6</v>
      </c>
      <c r="C2" s="16" t="s">
        <v>12</v>
      </c>
      <c r="D2" s="16">
        <v>238024</v>
      </c>
      <c r="E2" s="22">
        <v>293841.8</v>
      </c>
      <c r="F2" s="16">
        <v>2008</v>
      </c>
      <c r="G2" s="24">
        <v>10560</v>
      </c>
      <c r="H2" s="18">
        <f t="shared" ref="H2:H5" si="0">0.9*G2</f>
        <v>9504</v>
      </c>
      <c r="I2" s="18">
        <f t="shared" ref="I2:I5" si="1">0.8*G2</f>
        <v>8448</v>
      </c>
      <c r="J2" s="19">
        <f t="shared" ref="J2:J5" si="2">0.7*G2</f>
        <v>7391.9999999999991</v>
      </c>
      <c r="K2" s="32">
        <f>0.5*G2</f>
        <v>5280</v>
      </c>
      <c r="L2" s="26">
        <f t="shared" ref="L2:L5" si="3">10/100*K2</f>
        <v>528</v>
      </c>
      <c r="M2" s="20" t="s">
        <v>11</v>
      </c>
      <c r="N2" s="21" t="s">
        <v>21</v>
      </c>
    </row>
    <row r="3" spans="1:14" x14ac:dyDescent="0.3">
      <c r="A3" s="16">
        <v>2</v>
      </c>
      <c r="B3" s="17" t="s">
        <v>6</v>
      </c>
      <c r="C3" s="16" t="s">
        <v>13</v>
      </c>
      <c r="D3" s="16">
        <v>238026</v>
      </c>
      <c r="E3" s="22">
        <v>204864.8</v>
      </c>
      <c r="F3" s="16">
        <v>2008</v>
      </c>
      <c r="G3" s="24">
        <v>11800</v>
      </c>
      <c r="H3" s="18">
        <f t="shared" si="0"/>
        <v>10620</v>
      </c>
      <c r="I3" s="18">
        <f t="shared" si="1"/>
        <v>9440</v>
      </c>
      <c r="J3" s="19">
        <f t="shared" si="2"/>
        <v>8260</v>
      </c>
      <c r="K3" s="32">
        <f t="shared" ref="K3:K5" si="4">0.5*G3</f>
        <v>5900</v>
      </c>
      <c r="L3" s="26">
        <f t="shared" si="3"/>
        <v>590</v>
      </c>
      <c r="M3" s="20" t="s">
        <v>11</v>
      </c>
      <c r="N3" s="21" t="s">
        <v>21</v>
      </c>
    </row>
    <row r="4" spans="1:14" x14ac:dyDescent="0.3">
      <c r="A4" s="16">
        <v>3</v>
      </c>
      <c r="B4" s="17" t="s">
        <v>6</v>
      </c>
      <c r="C4" s="16" t="s">
        <v>9</v>
      </c>
      <c r="D4" s="16">
        <v>238030</v>
      </c>
      <c r="E4" s="22">
        <v>315641.2</v>
      </c>
      <c r="F4" s="16">
        <v>2008</v>
      </c>
      <c r="G4" s="24">
        <v>10990</v>
      </c>
      <c r="H4" s="18">
        <f t="shared" si="0"/>
        <v>9891</v>
      </c>
      <c r="I4" s="18">
        <f t="shared" si="1"/>
        <v>8792</v>
      </c>
      <c r="J4" s="19">
        <f t="shared" si="2"/>
        <v>7692.9999999999991</v>
      </c>
      <c r="K4" s="32">
        <f t="shared" si="4"/>
        <v>5495</v>
      </c>
      <c r="L4" s="26">
        <f t="shared" si="3"/>
        <v>549.5</v>
      </c>
      <c r="M4" s="20" t="s">
        <v>10</v>
      </c>
      <c r="N4" s="21" t="s">
        <v>21</v>
      </c>
    </row>
    <row r="5" spans="1:14" s="30" customFormat="1" x14ac:dyDescent="0.3">
      <c r="A5" s="16">
        <v>4</v>
      </c>
      <c r="B5" s="17" t="s">
        <v>6</v>
      </c>
      <c r="C5" s="16" t="s">
        <v>7</v>
      </c>
      <c r="D5" s="16">
        <v>238037</v>
      </c>
      <c r="E5" s="22">
        <v>226201.60000000001</v>
      </c>
      <c r="F5" s="16">
        <v>2008</v>
      </c>
      <c r="G5" s="24">
        <v>11520</v>
      </c>
      <c r="H5" s="18">
        <f t="shared" si="0"/>
        <v>10368</v>
      </c>
      <c r="I5" s="18">
        <f t="shared" si="1"/>
        <v>9216</v>
      </c>
      <c r="J5" s="19">
        <f t="shared" si="2"/>
        <v>8063.9999999999991</v>
      </c>
      <c r="K5" s="32">
        <f t="shared" si="4"/>
        <v>5760</v>
      </c>
      <c r="L5" s="26">
        <f t="shared" si="3"/>
        <v>576</v>
      </c>
      <c r="M5" s="20" t="s">
        <v>8</v>
      </c>
      <c r="N5" s="21" t="s">
        <v>22</v>
      </c>
    </row>
    <row r="6" spans="1:14" x14ac:dyDescent="0.3">
      <c r="B6" s="2"/>
      <c r="G6" s="3"/>
      <c r="H6" s="3"/>
      <c r="I6" s="3"/>
      <c r="J6" s="3"/>
      <c r="K6" s="33"/>
      <c r="L6" s="27"/>
    </row>
    <row r="8" spans="1:14" x14ac:dyDescent="0.3">
      <c r="B8" s="7"/>
      <c r="C8" s="7"/>
      <c r="D8" s="7"/>
      <c r="E8" s="8"/>
      <c r="F8" s="7"/>
      <c r="G8" s="8"/>
      <c r="H8" s="8"/>
      <c r="I8" s="8"/>
      <c r="J8" s="8"/>
      <c r="K8" s="34"/>
      <c r="L8" s="28"/>
      <c r="M8" s="7"/>
      <c r="N8" s="9"/>
    </row>
    <row r="9" spans="1:14" ht="14.4" x14ac:dyDescent="0.3">
      <c r="B9" s="6"/>
    </row>
  </sheetData>
  <autoFilter ref="A1:N6" xr:uid="{00000000-0009-0000-0000-000000000000}">
    <sortState ref="A2:N6">
      <sortCondition sortBy="fontColor" ref="B1:B6" dxfId="0"/>
    </sortState>
  </autoFilter>
  <sortState ref="A2:I6">
    <sortCondition ref="D2:D6"/>
    <sortCondition ref="A2:A6"/>
  </sortState>
  <pageMargins left="0.70866141732283472" right="0.23622047244094491" top="0.86614173228346458" bottom="0.27559055118110237" header="0.35433070866141736" footer="0.11811023622047245"/>
  <pageSetup paperSize="9" orientation="landscape" r:id="rId1"/>
  <headerFooter>
    <oddHeader xml:space="preserve">&amp;C&amp;"-,Bold"TABEL MIJLOACE AUTO&amp;RAnexa 1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2021-06-22T08:42:47Z</cp:lastPrinted>
  <dcterms:created xsi:type="dcterms:W3CDTF">2020-02-24T10:38:17Z</dcterms:created>
  <dcterms:modified xsi:type="dcterms:W3CDTF">2021-07-20T10:29:00Z</dcterms:modified>
</cp:coreProperties>
</file>